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 tabRatio="315"/>
  </bookViews>
  <sheets>
    <sheet name="1216" sheetId="1" r:id="rId1"/>
  </sheets>
  <definedNames>
    <definedName name="_xlnm._FilterDatabase" localSheetId="0" hidden="1">'1216'!$A$1:$H$42</definedName>
  </definedNames>
  <calcPr calcId="144525" concurrentCalc="0"/>
</workbook>
</file>

<file path=xl/sharedStrings.xml><?xml version="1.0" encoding="utf-8"?>
<sst xmlns="http://schemas.openxmlformats.org/spreadsheetml/2006/main" count="158">
  <si>
    <t>合同标段号</t>
  </si>
  <si>
    <t>合同场地编号</t>
  </si>
  <si>
    <t>大类业态</t>
  </si>
  <si>
    <t>具体位置</t>
  </si>
  <si>
    <t>合同期限（年）</t>
  </si>
  <si>
    <t>经营范围</t>
  </si>
  <si>
    <t>面积㎡</t>
  </si>
  <si>
    <t>投报规则</t>
  </si>
  <si>
    <t>标段1</t>
  </si>
  <si>
    <t>DD-7</t>
  </si>
  <si>
    <t>餐饮</t>
  </si>
  <si>
    <t>16号门附近（T3)</t>
  </si>
  <si>
    <t>5+2</t>
  </si>
  <si>
    <t>可经营中式知名品牌简餐（不以面类为主）</t>
  </si>
  <si>
    <t>/</t>
  </si>
  <si>
    <t>标段2</t>
  </si>
  <si>
    <t>DD-8</t>
  </si>
  <si>
    <t>可经营西式知名品牌简餐</t>
  </si>
  <si>
    <t>标段3</t>
  </si>
  <si>
    <t>CF-46</t>
  </si>
  <si>
    <t>13号门附近（T3)</t>
  </si>
  <si>
    <t>可经营西式知名品牌简餐（不以面类为主）</t>
  </si>
  <si>
    <t>标段4</t>
  </si>
  <si>
    <t>CJ-6</t>
  </si>
  <si>
    <t>可经营品牌正餐</t>
  </si>
  <si>
    <t>标段5</t>
  </si>
  <si>
    <t>CJ-2/3-A</t>
  </si>
  <si>
    <t>T3禁区安检口对面二楼</t>
  </si>
  <si>
    <t>可经营中西式、日韩式、东南亚式等特色餐饮、小吃</t>
  </si>
  <si>
    <t>标段6</t>
  </si>
  <si>
    <t>CJ-2/3-B</t>
  </si>
  <si>
    <t>标段7</t>
  </si>
  <si>
    <t>CF-19</t>
  </si>
  <si>
    <t>T3禁区近登机口B23</t>
  </si>
  <si>
    <t>知名品牌咖啡、饮品、甜品</t>
  </si>
  <si>
    <t>标段8</t>
  </si>
  <si>
    <t>CF-47</t>
  </si>
  <si>
    <t>标段9</t>
  </si>
  <si>
    <t>CF-10</t>
  </si>
  <si>
    <t>T3禁区近登机口B24</t>
  </si>
  <si>
    <t>标段10</t>
  </si>
  <si>
    <t>DD-12</t>
  </si>
  <si>
    <t>12号门附近（T3)</t>
  </si>
  <si>
    <t>标段11</t>
  </si>
  <si>
    <t>DD-QZ</t>
  </si>
  <si>
    <t>知名品牌清真餐</t>
  </si>
  <si>
    <t>标段12</t>
  </si>
  <si>
    <t>CJ-1/7-N</t>
  </si>
  <si>
    <t>T3禁区北指廊端二楼</t>
  </si>
  <si>
    <t>中西式简餐、咖啡、书吧等</t>
  </si>
  <si>
    <t>标段13</t>
  </si>
  <si>
    <t>CJ-1/7-M</t>
  </si>
  <si>
    <t>T3禁区中指廊端二楼</t>
  </si>
  <si>
    <t>标段14</t>
  </si>
  <si>
    <t>CF-83</t>
  </si>
  <si>
    <t>零售</t>
  </si>
  <si>
    <t>T1禁区近登机口B13</t>
  </si>
  <si>
    <t>3+2</t>
  </si>
  <si>
    <t>美妆、香化、洗护</t>
  </si>
  <si>
    <t>标段15</t>
  </si>
  <si>
    <t xml:space="preserve">CF-97 </t>
  </si>
  <si>
    <t>7号门附近</t>
  </si>
  <si>
    <t>不限（特产、食品、便利除外）</t>
  </si>
  <si>
    <t>标段16</t>
  </si>
  <si>
    <t>CF-98</t>
  </si>
  <si>
    <t>标段17</t>
  </si>
  <si>
    <t>CF-84</t>
  </si>
  <si>
    <t>T1禁区近登机口B09-B10</t>
  </si>
  <si>
    <t>不限（特产、食品、便利、书刊除外）</t>
  </si>
  <si>
    <t>标段18</t>
  </si>
  <si>
    <t>CF-85</t>
  </si>
  <si>
    <t>标段19</t>
  </si>
  <si>
    <t>DD-02</t>
  </si>
  <si>
    <t>T1禁区近远机位登机口B85</t>
  </si>
  <si>
    <t>食品特产</t>
  </si>
  <si>
    <t>标段20</t>
  </si>
  <si>
    <t>2F-02</t>
  </si>
  <si>
    <t>T3禁区近登机口B17</t>
  </si>
  <si>
    <t>不限（特产、丝绸、食品、便利、书刊除外）</t>
  </si>
  <si>
    <t>标段21</t>
  </si>
  <si>
    <t>CF-86</t>
  </si>
  <si>
    <t>标段22</t>
  </si>
  <si>
    <t>CF-87</t>
  </si>
  <si>
    <t>标段23</t>
  </si>
  <si>
    <t>CF-93</t>
  </si>
  <si>
    <t>9号门附近</t>
  </si>
  <si>
    <t>标段24</t>
  </si>
  <si>
    <t>CF-94</t>
  </si>
  <si>
    <t>标段25</t>
  </si>
  <si>
    <t>CF-72a</t>
  </si>
  <si>
    <t>T1禁区近登机口B11</t>
  </si>
  <si>
    <t>可经营数码产品、科技产品、人工智能</t>
  </si>
  <si>
    <t>标段26</t>
  </si>
  <si>
    <t>CF-45A</t>
  </si>
  <si>
    <t>T1禁区近13号门</t>
  </si>
  <si>
    <t>可经营文创书吧、体验店、知名品牌专营店、跨界集成店等（丝绸、特产、食品、便利除外）</t>
  </si>
  <si>
    <t>标段27</t>
  </si>
  <si>
    <t>3f-40c</t>
  </si>
  <si>
    <t>T3禁区六号贵宾厅附近</t>
  </si>
  <si>
    <t>标段28</t>
  </si>
  <si>
    <t>3F-32</t>
  </si>
  <si>
    <t>T3禁区近登机口B28</t>
  </si>
  <si>
    <t>标段29</t>
  </si>
  <si>
    <t>3F-02</t>
  </si>
  <si>
    <t>T3禁区近登机口B16</t>
  </si>
  <si>
    <t>标段30</t>
  </si>
  <si>
    <t>CF-23</t>
  </si>
  <si>
    <t>可经营数码产品、科技产品、人工智能、体验店、知名品牌专营店、跨界集成店等（丝绸、特产、食品、便利除外）</t>
  </si>
  <si>
    <t>标段31</t>
  </si>
  <si>
    <t>CF-G3</t>
  </si>
  <si>
    <t>T2禁区近登机口A08</t>
  </si>
  <si>
    <t>2+X</t>
  </si>
  <si>
    <t>不限（特产、食品、便利、工艺品除外）</t>
  </si>
  <si>
    <t>标段32</t>
  </si>
  <si>
    <t>CF-G1</t>
  </si>
  <si>
    <t>T2禁区近登机口A07</t>
  </si>
  <si>
    <t>不限（特产、丝绸、食品、便利、工艺品除外）</t>
  </si>
  <si>
    <t>标段33</t>
  </si>
  <si>
    <t>CF-G7</t>
  </si>
  <si>
    <t>T2禁区近登机口A01</t>
  </si>
  <si>
    <t>可经营中式品牌餐饮</t>
  </si>
  <si>
    <t>标段34</t>
  </si>
  <si>
    <t>CF-64</t>
  </si>
  <si>
    <t>可经营国际精品（招商人品牌库内品牌优先）</t>
  </si>
  <si>
    <t>投标人如投报以下标段中任一标段（标段34至标段38，以及标段40至标段45），可以在这11个标段中，选择多标段投报，同时可提出要求，若中标仅需中标一处或多处，此举非必须，视投标人需求。此外，相应的投标保证金根据希望中标的数量缴纳，例如希望中标一处则缴纳10万元，希望中标2处，则缴纳20万元，以此类推。</t>
  </si>
  <si>
    <t>标段35</t>
  </si>
  <si>
    <t>CF-65</t>
  </si>
  <si>
    <t>标段36</t>
  </si>
  <si>
    <t>CF-66</t>
  </si>
  <si>
    <t>标段37</t>
  </si>
  <si>
    <t>CF-67</t>
  </si>
  <si>
    <t>标段38</t>
  </si>
  <si>
    <t>CF-69</t>
  </si>
  <si>
    <t>标段39</t>
  </si>
  <si>
    <t>CF-24A</t>
  </si>
  <si>
    <t>T3禁区安检口对面</t>
  </si>
  <si>
    <r>
      <rPr>
        <sz val="9"/>
        <color theme="1"/>
        <rFont val="仿宋"/>
        <charset val="134"/>
      </rPr>
      <t>可经营国际精品（招商人品牌库参考：品牌库内A类或</t>
    </r>
    <r>
      <rPr>
        <sz val="9"/>
        <color theme="1"/>
        <rFont val="仿宋"/>
        <charset val="134"/>
      </rPr>
      <t>B</t>
    </r>
    <r>
      <rPr>
        <sz val="9"/>
        <color theme="1"/>
        <rFont val="仿宋"/>
        <charset val="134"/>
      </rPr>
      <t>类品牌经营面积，须占比本场地面积≥50%）</t>
    </r>
  </si>
  <si>
    <t>CF-24B</t>
  </si>
  <si>
    <t>CF-24C</t>
  </si>
  <si>
    <t>CF-24D</t>
  </si>
  <si>
    <t>CF-24E</t>
  </si>
  <si>
    <t>CF-24F</t>
  </si>
  <si>
    <t>标段40</t>
  </si>
  <si>
    <t>CF-25A</t>
  </si>
  <si>
    <t>标段41</t>
  </si>
  <si>
    <t>CF-25B</t>
  </si>
  <si>
    <t>标段42</t>
  </si>
  <si>
    <t>CF-25C</t>
  </si>
  <si>
    <t>标段43</t>
  </si>
  <si>
    <t>CF-25D</t>
  </si>
  <si>
    <t>标段44</t>
  </si>
  <si>
    <t>CF-25E</t>
  </si>
  <si>
    <t>标段45</t>
  </si>
  <si>
    <t>CF-26</t>
  </si>
  <si>
    <t>标段46</t>
  </si>
  <si>
    <t xml:space="preserve">3F-06 </t>
  </si>
  <si>
    <t>T3禁区近登机口B21</t>
  </si>
  <si>
    <t>可经营电子数码、科技生活产品、服装配饰、美妆香化、工艺品、珠宝、自助零售等（要求不与周边相冲突，特产、丝绸除外）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</si>
</sst>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b/>
      <sz val="9"/>
      <name val="仿宋"/>
      <charset val="134"/>
    </font>
    <font>
      <b/>
      <sz val="11"/>
      <name val="仿宋"/>
      <charset val="134"/>
    </font>
    <font>
      <sz val="9"/>
      <name val="仿宋"/>
      <charset val="134"/>
    </font>
    <font>
      <sz val="9"/>
      <color theme="1"/>
      <name val="仿宋"/>
      <charset val="134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b/>
      <sz val="9"/>
      <color theme="1"/>
      <name val="仿宋"/>
      <charset val="134"/>
    </font>
    <font>
      <sz val="11"/>
      <color rgb="FF000000"/>
      <name val="仿宋"/>
      <charset val="134"/>
    </font>
    <font>
      <b/>
      <sz val="10"/>
      <name val="仿宋"/>
      <charset val="134"/>
    </font>
    <font>
      <sz val="11"/>
      <name val="仿宋"/>
      <charset val="134"/>
    </font>
    <font>
      <b/>
      <sz val="11"/>
      <color theme="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26" fillId="19" borderId="7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37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ont="1" applyFill="1" applyAlignment="1">
      <alignment horizontal="center"/>
    </xf>
    <xf numFmtId="176" fontId="0" fillId="0" borderId="0" xfId="0" applyNumberFormat="1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176" fontId="11" fillId="0" borderId="0" xfId="0" applyNumberFormat="1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CCECFF"/>
      <color rgb="00F589E0"/>
      <color rgb="00FF7C80"/>
      <color rgb="0066FFFF"/>
      <color rgb="0000FFFF"/>
      <color rgb="00FFFF00"/>
      <color rgb="00FFFF99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64"/>
  <sheetViews>
    <sheetView tabSelected="1" zoomScale="85" zoomScaleNormal="85" workbookViewId="0">
      <pane ySplit="1" topLeftCell="A2" activePane="bottomLeft" state="frozen"/>
      <selection/>
      <selection pane="bottomLeft" activeCell="I1" sqref="I$1:Q$1048576"/>
    </sheetView>
  </sheetViews>
  <sheetFormatPr defaultColWidth="8.88333333333333" defaultRowHeight="20.1" customHeight="1" outlineLevelCol="7"/>
  <cols>
    <col min="1" max="1" width="7.88333333333333" style="2" customWidth="1"/>
    <col min="2" max="2" width="12.25" style="2" customWidth="1"/>
    <col min="3" max="3" width="6.5" style="2" customWidth="1"/>
    <col min="4" max="4" width="23.75" style="2" customWidth="1"/>
    <col min="5" max="5" width="9.48333333333333" style="2" customWidth="1"/>
    <col min="6" max="6" width="37.6333333333333" style="3" customWidth="1"/>
    <col min="7" max="7" width="22.25" style="4" customWidth="1"/>
    <col min="8" max="8" width="49.6333333333333" style="2" customWidth="1"/>
    <col min="9" max="16384" width="8.88333333333333" style="2"/>
  </cols>
  <sheetData>
    <row r="1" ht="47" customHeight="1" spans="1:8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5" t="s">
        <v>7</v>
      </c>
    </row>
    <row r="2" customHeight="1" spans="1:8">
      <c r="A2" s="7" t="s">
        <v>8</v>
      </c>
      <c r="B2" s="8" t="s">
        <v>9</v>
      </c>
      <c r="C2" s="8" t="s">
        <v>10</v>
      </c>
      <c r="D2" s="7" t="s">
        <v>11</v>
      </c>
      <c r="E2" s="7" t="s">
        <v>12</v>
      </c>
      <c r="F2" s="8" t="s">
        <v>13</v>
      </c>
      <c r="G2" s="9">
        <v>363.4</v>
      </c>
      <c r="H2" s="7" t="s">
        <v>14</v>
      </c>
    </row>
    <row r="3" customHeight="1" spans="1:8">
      <c r="A3" s="7" t="s">
        <v>15</v>
      </c>
      <c r="B3" s="8" t="s">
        <v>16</v>
      </c>
      <c r="C3" s="8" t="s">
        <v>10</v>
      </c>
      <c r="D3" s="7" t="s">
        <v>11</v>
      </c>
      <c r="E3" s="7" t="s">
        <v>12</v>
      </c>
      <c r="F3" s="8" t="s">
        <v>17</v>
      </c>
      <c r="G3" s="9">
        <v>412.55</v>
      </c>
      <c r="H3" s="7" t="s">
        <v>14</v>
      </c>
    </row>
    <row r="4" customHeight="1" spans="1:8">
      <c r="A4" s="7" t="s">
        <v>18</v>
      </c>
      <c r="B4" s="8" t="s">
        <v>19</v>
      </c>
      <c r="C4" s="8" t="s">
        <v>10</v>
      </c>
      <c r="D4" s="7" t="s">
        <v>20</v>
      </c>
      <c r="E4" s="7" t="s">
        <v>12</v>
      </c>
      <c r="F4" s="8" t="s">
        <v>21</v>
      </c>
      <c r="G4" s="9">
        <v>465.37</v>
      </c>
      <c r="H4" s="7" t="s">
        <v>14</v>
      </c>
    </row>
    <row r="5" customHeight="1" spans="1:8">
      <c r="A5" s="7" t="s">
        <v>22</v>
      </c>
      <c r="B5" s="8" t="s">
        <v>23</v>
      </c>
      <c r="C5" s="8" t="s">
        <v>10</v>
      </c>
      <c r="D5" s="7" t="s">
        <v>20</v>
      </c>
      <c r="E5" s="7" t="s">
        <v>12</v>
      </c>
      <c r="F5" s="8" t="s">
        <v>24</v>
      </c>
      <c r="G5" s="9">
        <v>1022.18</v>
      </c>
      <c r="H5" s="7" t="s">
        <v>14</v>
      </c>
    </row>
    <row r="6" customHeight="1" spans="1:8">
      <c r="A6" s="10" t="s">
        <v>25</v>
      </c>
      <c r="B6" s="11" t="s">
        <v>26</v>
      </c>
      <c r="C6" s="11" t="s">
        <v>10</v>
      </c>
      <c r="D6" s="7" t="s">
        <v>27</v>
      </c>
      <c r="E6" s="7" t="s">
        <v>12</v>
      </c>
      <c r="F6" s="12" t="s">
        <v>28</v>
      </c>
      <c r="G6" s="13">
        <f>238.6851+20.78+108.2957+459.0107+102.9931/2</f>
        <v>878.26805</v>
      </c>
      <c r="H6" s="10" t="s">
        <v>14</v>
      </c>
    </row>
    <row r="7" customHeight="1" spans="1:8">
      <c r="A7" s="14"/>
      <c r="B7" s="15"/>
      <c r="C7" s="15"/>
      <c r="D7" s="7" t="s">
        <v>27</v>
      </c>
      <c r="E7" s="7" t="s">
        <v>12</v>
      </c>
      <c r="F7" s="16"/>
      <c r="G7" s="17"/>
      <c r="H7" s="14"/>
    </row>
    <row r="8" customHeight="1" spans="1:8">
      <c r="A8" s="14"/>
      <c r="B8" s="15"/>
      <c r="C8" s="15"/>
      <c r="D8" s="7" t="s">
        <v>27</v>
      </c>
      <c r="E8" s="7" t="s">
        <v>12</v>
      </c>
      <c r="F8" s="16"/>
      <c r="G8" s="17"/>
      <c r="H8" s="14"/>
    </row>
    <row r="9" customHeight="1" spans="1:8">
      <c r="A9" s="18"/>
      <c r="B9" s="19"/>
      <c r="C9" s="19"/>
      <c r="D9" s="7" t="s">
        <v>27</v>
      </c>
      <c r="E9" s="7" t="s">
        <v>12</v>
      </c>
      <c r="F9" s="20"/>
      <c r="G9" s="21"/>
      <c r="H9" s="18"/>
    </row>
    <row r="10" customHeight="1" spans="1:8">
      <c r="A10" s="10" t="s">
        <v>29</v>
      </c>
      <c r="B10" s="11" t="s">
        <v>30</v>
      </c>
      <c r="C10" s="11" t="s">
        <v>10</v>
      </c>
      <c r="D10" s="7" t="s">
        <v>27</v>
      </c>
      <c r="E10" s="7" t="s">
        <v>12</v>
      </c>
      <c r="F10" s="11" t="s">
        <v>28</v>
      </c>
      <c r="G10" s="13">
        <f>328.7628+115.95+220+102.9931/2</f>
        <v>716.20935</v>
      </c>
      <c r="H10" s="10" t="s">
        <v>14</v>
      </c>
    </row>
    <row r="11" customHeight="1" spans="1:8">
      <c r="A11" s="14"/>
      <c r="B11" s="15"/>
      <c r="C11" s="15"/>
      <c r="D11" s="7" t="s">
        <v>27</v>
      </c>
      <c r="E11" s="7" t="s">
        <v>12</v>
      </c>
      <c r="F11" s="15"/>
      <c r="G11" s="17"/>
      <c r="H11" s="14"/>
    </row>
    <row r="12" customHeight="1" spans="1:8">
      <c r="A12" s="14"/>
      <c r="B12" s="15"/>
      <c r="C12" s="15"/>
      <c r="D12" s="7" t="s">
        <v>27</v>
      </c>
      <c r="E12" s="7" t="s">
        <v>12</v>
      </c>
      <c r="F12" s="15"/>
      <c r="G12" s="17"/>
      <c r="H12" s="14"/>
    </row>
    <row r="13" customHeight="1" spans="1:8">
      <c r="A13" s="14"/>
      <c r="B13" s="15"/>
      <c r="C13" s="15"/>
      <c r="D13" s="7" t="s">
        <v>27</v>
      </c>
      <c r="E13" s="7" t="s">
        <v>12</v>
      </c>
      <c r="F13" s="15"/>
      <c r="G13" s="17"/>
      <c r="H13" s="14"/>
    </row>
    <row r="14" customHeight="1" spans="1:8">
      <c r="A14" s="18"/>
      <c r="B14" s="19"/>
      <c r="C14" s="19"/>
      <c r="D14" s="7" t="s">
        <v>27</v>
      </c>
      <c r="E14" s="7" t="s">
        <v>12</v>
      </c>
      <c r="F14" s="19"/>
      <c r="G14" s="21"/>
      <c r="H14" s="18"/>
    </row>
    <row r="15" customHeight="1" spans="1:8">
      <c r="A15" s="7" t="s">
        <v>31</v>
      </c>
      <c r="B15" s="7" t="s">
        <v>32</v>
      </c>
      <c r="C15" s="8" t="s">
        <v>10</v>
      </c>
      <c r="D15" s="7" t="s">
        <v>33</v>
      </c>
      <c r="E15" s="7" t="s">
        <v>12</v>
      </c>
      <c r="F15" s="8" t="s">
        <v>34</v>
      </c>
      <c r="G15" s="9">
        <v>123.09</v>
      </c>
      <c r="H15" s="7" t="s">
        <v>14</v>
      </c>
    </row>
    <row r="16" customHeight="1" spans="1:8">
      <c r="A16" s="7" t="s">
        <v>35</v>
      </c>
      <c r="B16" s="8" t="s">
        <v>36</v>
      </c>
      <c r="C16" s="8" t="s">
        <v>10</v>
      </c>
      <c r="D16" s="7" t="s">
        <v>20</v>
      </c>
      <c r="E16" s="7" t="s">
        <v>12</v>
      </c>
      <c r="F16" s="8" t="s">
        <v>34</v>
      </c>
      <c r="G16" s="9">
        <v>121.34</v>
      </c>
      <c r="H16" s="7" t="s">
        <v>14</v>
      </c>
    </row>
    <row r="17" customHeight="1" spans="1:8">
      <c r="A17" s="7" t="s">
        <v>37</v>
      </c>
      <c r="B17" s="8" t="s">
        <v>38</v>
      </c>
      <c r="C17" s="8" t="s">
        <v>10</v>
      </c>
      <c r="D17" s="7" t="s">
        <v>39</v>
      </c>
      <c r="E17" s="7" t="s">
        <v>12</v>
      </c>
      <c r="F17" s="8" t="s">
        <v>34</v>
      </c>
      <c r="G17" s="9">
        <f>110.56+65</f>
        <v>175.56</v>
      </c>
      <c r="H17" s="7" t="s">
        <v>14</v>
      </c>
    </row>
    <row r="18" customHeight="1" spans="1:8">
      <c r="A18" s="10" t="s">
        <v>40</v>
      </c>
      <c r="B18" s="11" t="s">
        <v>41</v>
      </c>
      <c r="C18" s="11" t="s">
        <v>10</v>
      </c>
      <c r="D18" s="22" t="s">
        <v>42</v>
      </c>
      <c r="E18" s="7" t="s">
        <v>12</v>
      </c>
      <c r="F18" s="11" t="s">
        <v>34</v>
      </c>
      <c r="G18" s="13">
        <f>33.96+32.44</f>
        <v>66.4</v>
      </c>
      <c r="H18" s="23" t="s">
        <v>14</v>
      </c>
    </row>
    <row r="19" customHeight="1" spans="1:8">
      <c r="A19" s="18"/>
      <c r="B19" s="19"/>
      <c r="C19" s="19"/>
      <c r="D19" s="22" t="s">
        <v>42</v>
      </c>
      <c r="E19" s="7" t="s">
        <v>12</v>
      </c>
      <c r="F19" s="19"/>
      <c r="G19" s="21"/>
      <c r="H19" s="24"/>
    </row>
    <row r="20" customHeight="1" spans="1:8">
      <c r="A20" s="7" t="s">
        <v>43</v>
      </c>
      <c r="B20" s="8" t="s">
        <v>44</v>
      </c>
      <c r="C20" s="8" t="s">
        <v>10</v>
      </c>
      <c r="D20" s="7" t="s">
        <v>42</v>
      </c>
      <c r="E20" s="7" t="s">
        <v>12</v>
      </c>
      <c r="F20" s="8" t="s">
        <v>45</v>
      </c>
      <c r="G20" s="9">
        <v>97.53</v>
      </c>
      <c r="H20" s="22" t="s">
        <v>14</v>
      </c>
    </row>
    <row r="21" customHeight="1" spans="1:8">
      <c r="A21" s="7" t="s">
        <v>46</v>
      </c>
      <c r="B21" s="8" t="s">
        <v>47</v>
      </c>
      <c r="C21" s="8" t="s">
        <v>10</v>
      </c>
      <c r="D21" s="7" t="s">
        <v>48</v>
      </c>
      <c r="E21" s="7" t="s">
        <v>12</v>
      </c>
      <c r="F21" s="8" t="s">
        <v>49</v>
      </c>
      <c r="G21" s="9">
        <v>671.82</v>
      </c>
      <c r="H21" s="7" t="s">
        <v>14</v>
      </c>
    </row>
    <row r="22" customHeight="1" spans="1:8">
      <c r="A22" s="7" t="s">
        <v>50</v>
      </c>
      <c r="B22" s="8" t="s">
        <v>51</v>
      </c>
      <c r="C22" s="8" t="s">
        <v>10</v>
      </c>
      <c r="D22" s="7" t="s">
        <v>52</v>
      </c>
      <c r="E22" s="7" t="s">
        <v>12</v>
      </c>
      <c r="F22" s="8" t="s">
        <v>49</v>
      </c>
      <c r="G22" s="9">
        <v>671.82</v>
      </c>
      <c r="H22" s="22" t="s">
        <v>14</v>
      </c>
    </row>
    <row r="23" customHeight="1" spans="1:8">
      <c r="A23" s="7" t="s">
        <v>53</v>
      </c>
      <c r="B23" s="25" t="s">
        <v>54</v>
      </c>
      <c r="C23" s="8" t="s">
        <v>55</v>
      </c>
      <c r="D23" s="7" t="s">
        <v>56</v>
      </c>
      <c r="E23" s="7" t="s">
        <v>57</v>
      </c>
      <c r="F23" s="8" t="s">
        <v>58</v>
      </c>
      <c r="G23" s="9">
        <v>50.77</v>
      </c>
      <c r="H23" s="7" t="s">
        <v>14</v>
      </c>
    </row>
    <row r="24" customHeight="1" spans="1:8">
      <c r="A24" s="7" t="s">
        <v>59</v>
      </c>
      <c r="B24" s="8" t="s">
        <v>60</v>
      </c>
      <c r="C24" s="8" t="s">
        <v>55</v>
      </c>
      <c r="D24" s="7" t="s">
        <v>61</v>
      </c>
      <c r="E24" s="7" t="s">
        <v>57</v>
      </c>
      <c r="F24" s="8" t="s">
        <v>62</v>
      </c>
      <c r="G24" s="9">
        <f>114.17/2</f>
        <v>57.085</v>
      </c>
      <c r="H24" s="22" t="s">
        <v>14</v>
      </c>
    </row>
    <row r="25" customHeight="1" spans="1:8">
      <c r="A25" s="7" t="s">
        <v>63</v>
      </c>
      <c r="B25" s="8" t="s">
        <v>64</v>
      </c>
      <c r="C25" s="8" t="s">
        <v>55</v>
      </c>
      <c r="D25" s="7" t="s">
        <v>61</v>
      </c>
      <c r="E25" s="7" t="s">
        <v>57</v>
      </c>
      <c r="F25" s="8" t="s">
        <v>62</v>
      </c>
      <c r="G25" s="9">
        <f>114.17/2</f>
        <v>57.085</v>
      </c>
      <c r="H25" s="7" t="s">
        <v>14</v>
      </c>
    </row>
    <row r="26" customHeight="1" spans="1:8">
      <c r="A26" s="7" t="s">
        <v>65</v>
      </c>
      <c r="B26" s="8" t="s">
        <v>66</v>
      </c>
      <c r="C26" s="8" t="s">
        <v>55</v>
      </c>
      <c r="D26" s="7" t="s">
        <v>67</v>
      </c>
      <c r="E26" s="7" t="s">
        <v>57</v>
      </c>
      <c r="F26" s="8" t="s">
        <v>68</v>
      </c>
      <c r="G26" s="9">
        <f>82.29/2</f>
        <v>41.145</v>
      </c>
      <c r="H26" s="22" t="s">
        <v>14</v>
      </c>
    </row>
    <row r="27" customHeight="1" spans="1:8">
      <c r="A27" s="7" t="s">
        <v>69</v>
      </c>
      <c r="B27" s="8" t="s">
        <v>70</v>
      </c>
      <c r="C27" s="8" t="s">
        <v>55</v>
      </c>
      <c r="D27" s="7" t="s">
        <v>67</v>
      </c>
      <c r="E27" s="7" t="s">
        <v>57</v>
      </c>
      <c r="F27" s="8" t="s">
        <v>68</v>
      </c>
      <c r="G27" s="9">
        <f>82.29/2</f>
        <v>41.145</v>
      </c>
      <c r="H27" s="7" t="s">
        <v>14</v>
      </c>
    </row>
    <row r="28" s="1" customFormat="1" customHeight="1" spans="1:8">
      <c r="A28" s="7" t="s">
        <v>71</v>
      </c>
      <c r="B28" s="8" t="s">
        <v>72</v>
      </c>
      <c r="C28" s="8" t="s">
        <v>55</v>
      </c>
      <c r="D28" s="7" t="s">
        <v>73</v>
      </c>
      <c r="E28" s="7" t="s">
        <v>57</v>
      </c>
      <c r="F28" s="8" t="s">
        <v>74</v>
      </c>
      <c r="G28" s="9">
        <v>57.2</v>
      </c>
      <c r="H28" s="22" t="s">
        <v>14</v>
      </c>
    </row>
    <row r="29" s="1" customFormat="1" customHeight="1" spans="1:8">
      <c r="A29" s="7" t="s">
        <v>75</v>
      </c>
      <c r="B29" s="8" t="s">
        <v>76</v>
      </c>
      <c r="C29" s="8" t="s">
        <v>55</v>
      </c>
      <c r="D29" s="7" t="s">
        <v>77</v>
      </c>
      <c r="E29" s="7" t="s">
        <v>57</v>
      </c>
      <c r="F29" s="8" t="s">
        <v>78</v>
      </c>
      <c r="G29" s="9">
        <v>33</v>
      </c>
      <c r="H29" s="22" t="s">
        <v>14</v>
      </c>
    </row>
    <row r="30" customHeight="1" spans="1:8">
      <c r="A30" s="7" t="s">
        <v>79</v>
      </c>
      <c r="B30" s="8" t="s">
        <v>80</v>
      </c>
      <c r="C30" s="8" t="s">
        <v>55</v>
      </c>
      <c r="D30" s="7" t="s">
        <v>67</v>
      </c>
      <c r="E30" s="7" t="s">
        <v>57</v>
      </c>
      <c r="F30" s="8" t="s">
        <v>68</v>
      </c>
      <c r="G30" s="9">
        <v>56.59</v>
      </c>
      <c r="H30" s="7" t="s">
        <v>14</v>
      </c>
    </row>
    <row r="31" customHeight="1" spans="1:8">
      <c r="A31" s="7" t="s">
        <v>81</v>
      </c>
      <c r="B31" s="8" t="s">
        <v>82</v>
      </c>
      <c r="C31" s="8" t="s">
        <v>55</v>
      </c>
      <c r="D31" s="7" t="s">
        <v>67</v>
      </c>
      <c r="E31" s="7" t="s">
        <v>57</v>
      </c>
      <c r="F31" s="8" t="s">
        <v>68</v>
      </c>
      <c r="G31" s="9">
        <v>40.51</v>
      </c>
      <c r="H31" s="22" t="s">
        <v>14</v>
      </c>
    </row>
    <row r="32" customHeight="1" spans="1:8">
      <c r="A32" s="7" t="s">
        <v>83</v>
      </c>
      <c r="B32" s="8" t="s">
        <v>84</v>
      </c>
      <c r="C32" s="8" t="s">
        <v>55</v>
      </c>
      <c r="D32" s="7" t="s">
        <v>85</v>
      </c>
      <c r="E32" s="7" t="s">
        <v>57</v>
      </c>
      <c r="F32" s="8" t="s">
        <v>62</v>
      </c>
      <c r="G32" s="9">
        <f>156.16/2</f>
        <v>78.08</v>
      </c>
      <c r="H32" s="7" t="s">
        <v>14</v>
      </c>
    </row>
    <row r="33" customHeight="1" spans="1:8">
      <c r="A33" s="7" t="s">
        <v>86</v>
      </c>
      <c r="B33" s="8" t="s">
        <v>87</v>
      </c>
      <c r="C33" s="8" t="s">
        <v>55</v>
      </c>
      <c r="D33" s="7" t="s">
        <v>85</v>
      </c>
      <c r="E33" s="7" t="s">
        <v>57</v>
      </c>
      <c r="F33" s="8" t="s">
        <v>62</v>
      </c>
      <c r="G33" s="9">
        <f>156.16/2</f>
        <v>78.08</v>
      </c>
      <c r="H33" s="22" t="s">
        <v>14</v>
      </c>
    </row>
    <row r="34" customHeight="1" spans="1:8">
      <c r="A34" s="7" t="s">
        <v>88</v>
      </c>
      <c r="B34" s="8" t="s">
        <v>89</v>
      </c>
      <c r="C34" s="8" t="s">
        <v>55</v>
      </c>
      <c r="D34" s="7" t="s">
        <v>90</v>
      </c>
      <c r="E34" s="7" t="s">
        <v>57</v>
      </c>
      <c r="F34" s="8" t="s">
        <v>91</v>
      </c>
      <c r="G34" s="9">
        <v>50.22</v>
      </c>
      <c r="H34" s="7" t="s">
        <v>14</v>
      </c>
    </row>
    <row r="35" ht="39" customHeight="1" spans="1:8">
      <c r="A35" s="7" t="s">
        <v>92</v>
      </c>
      <c r="B35" s="8" t="s">
        <v>93</v>
      </c>
      <c r="C35" s="8" t="s">
        <v>55</v>
      </c>
      <c r="D35" s="8" t="s">
        <v>94</v>
      </c>
      <c r="E35" s="7" t="s">
        <v>57</v>
      </c>
      <c r="F35" s="8" t="s">
        <v>95</v>
      </c>
      <c r="G35" s="9">
        <v>108.42</v>
      </c>
      <c r="H35" s="22" t="s">
        <v>14</v>
      </c>
    </row>
    <row r="36" ht="39" customHeight="1" spans="1:8">
      <c r="A36" s="7" t="s">
        <v>96</v>
      </c>
      <c r="B36" s="8" t="s">
        <v>97</v>
      </c>
      <c r="C36" s="8" t="s">
        <v>55</v>
      </c>
      <c r="D36" s="8" t="s">
        <v>98</v>
      </c>
      <c r="E36" s="8" t="s">
        <v>57</v>
      </c>
      <c r="F36" s="8" t="s">
        <v>95</v>
      </c>
      <c r="G36" s="9">
        <v>111.75</v>
      </c>
      <c r="H36" s="7" t="s">
        <v>14</v>
      </c>
    </row>
    <row r="37" customHeight="1" spans="1:8">
      <c r="A37" s="7" t="s">
        <v>99</v>
      </c>
      <c r="B37" s="8" t="s">
        <v>100</v>
      </c>
      <c r="C37" s="8" t="s">
        <v>55</v>
      </c>
      <c r="D37" s="8" t="s">
        <v>101</v>
      </c>
      <c r="E37" s="8" t="s">
        <v>57</v>
      </c>
      <c r="F37" s="8" t="s">
        <v>78</v>
      </c>
      <c r="G37" s="9">
        <v>25</v>
      </c>
      <c r="H37" s="22" t="s">
        <v>14</v>
      </c>
    </row>
    <row r="38" customHeight="1" spans="1:8">
      <c r="A38" s="7" t="s">
        <v>102</v>
      </c>
      <c r="B38" s="8" t="s">
        <v>103</v>
      </c>
      <c r="C38" s="8" t="s">
        <v>55</v>
      </c>
      <c r="D38" s="8" t="s">
        <v>104</v>
      </c>
      <c r="E38" s="8" t="s">
        <v>57</v>
      </c>
      <c r="F38" s="8" t="s">
        <v>78</v>
      </c>
      <c r="G38" s="9">
        <v>25</v>
      </c>
      <c r="H38" s="7" t="s">
        <v>14</v>
      </c>
    </row>
    <row r="39" ht="38.1" customHeight="1" spans="1:8">
      <c r="A39" s="7" t="s">
        <v>105</v>
      </c>
      <c r="B39" s="8" t="s">
        <v>106</v>
      </c>
      <c r="C39" s="8" t="s">
        <v>55</v>
      </c>
      <c r="D39" s="8" t="s">
        <v>33</v>
      </c>
      <c r="E39" s="8" t="s">
        <v>57</v>
      </c>
      <c r="F39" s="8" t="s">
        <v>107</v>
      </c>
      <c r="G39" s="9">
        <v>104.55</v>
      </c>
      <c r="H39" s="8" t="s">
        <v>14</v>
      </c>
    </row>
    <row r="40" customHeight="1" spans="1:8">
      <c r="A40" s="7" t="s">
        <v>108</v>
      </c>
      <c r="B40" s="8" t="s">
        <v>109</v>
      </c>
      <c r="C40" s="8" t="s">
        <v>55</v>
      </c>
      <c r="D40" s="8" t="s">
        <v>110</v>
      </c>
      <c r="E40" s="26" t="s">
        <v>111</v>
      </c>
      <c r="F40" s="8" t="s">
        <v>112</v>
      </c>
      <c r="G40" s="9">
        <v>77.01</v>
      </c>
      <c r="H40" s="8" t="s">
        <v>14</v>
      </c>
    </row>
    <row r="41" customHeight="1" spans="1:8">
      <c r="A41" s="7" t="s">
        <v>113</v>
      </c>
      <c r="B41" s="8" t="s">
        <v>114</v>
      </c>
      <c r="C41" s="8" t="s">
        <v>55</v>
      </c>
      <c r="D41" s="8" t="s">
        <v>115</v>
      </c>
      <c r="E41" s="26" t="s">
        <v>111</v>
      </c>
      <c r="F41" s="8" t="s">
        <v>116</v>
      </c>
      <c r="G41" s="9">
        <v>26.86</v>
      </c>
      <c r="H41" s="8" t="s">
        <v>14</v>
      </c>
    </row>
    <row r="42" customHeight="1" spans="1:8">
      <c r="A42" s="7" t="s">
        <v>117</v>
      </c>
      <c r="B42" s="8" t="s">
        <v>118</v>
      </c>
      <c r="C42" s="8" t="s">
        <v>10</v>
      </c>
      <c r="D42" s="8" t="s">
        <v>119</v>
      </c>
      <c r="E42" s="26" t="s">
        <v>111</v>
      </c>
      <c r="F42" s="8" t="s">
        <v>120</v>
      </c>
      <c r="G42" s="9">
        <v>492.77</v>
      </c>
      <c r="H42" s="8" t="s">
        <v>14</v>
      </c>
    </row>
    <row r="43" customHeight="1" spans="1:8">
      <c r="A43" s="7" t="s">
        <v>121</v>
      </c>
      <c r="B43" s="27" t="s">
        <v>122</v>
      </c>
      <c r="C43" s="8" t="s">
        <v>55</v>
      </c>
      <c r="D43" s="7" t="s">
        <v>90</v>
      </c>
      <c r="E43" s="7" t="s">
        <v>57</v>
      </c>
      <c r="F43" s="8" t="s">
        <v>123</v>
      </c>
      <c r="G43" s="9">
        <v>75.96</v>
      </c>
      <c r="H43" s="28" t="s">
        <v>124</v>
      </c>
    </row>
    <row r="44" customHeight="1" spans="1:8">
      <c r="A44" s="7" t="s">
        <v>125</v>
      </c>
      <c r="B44" s="27" t="s">
        <v>126</v>
      </c>
      <c r="C44" s="8" t="s">
        <v>55</v>
      </c>
      <c r="D44" s="7" t="s">
        <v>90</v>
      </c>
      <c r="E44" s="7" t="s">
        <v>57</v>
      </c>
      <c r="F44" s="8" t="s">
        <v>123</v>
      </c>
      <c r="G44" s="9">
        <v>75.26</v>
      </c>
      <c r="H44" s="29"/>
    </row>
    <row r="45" customHeight="1" spans="1:8">
      <c r="A45" s="7" t="s">
        <v>127</v>
      </c>
      <c r="B45" s="27" t="s">
        <v>128</v>
      </c>
      <c r="C45" s="8" t="s">
        <v>55</v>
      </c>
      <c r="D45" s="7" t="s">
        <v>90</v>
      </c>
      <c r="E45" s="7" t="s">
        <v>57</v>
      </c>
      <c r="F45" s="8" t="s">
        <v>123</v>
      </c>
      <c r="G45" s="9">
        <v>76.02</v>
      </c>
      <c r="H45" s="29"/>
    </row>
    <row r="46" customHeight="1" spans="1:8">
      <c r="A46" s="7" t="s">
        <v>129</v>
      </c>
      <c r="B46" s="27" t="s">
        <v>130</v>
      </c>
      <c r="C46" s="8" t="s">
        <v>55</v>
      </c>
      <c r="D46" s="7" t="s">
        <v>90</v>
      </c>
      <c r="E46" s="7" t="s">
        <v>57</v>
      </c>
      <c r="F46" s="8" t="s">
        <v>123</v>
      </c>
      <c r="G46" s="9">
        <v>75.96</v>
      </c>
      <c r="H46" s="29"/>
    </row>
    <row r="47" customHeight="1" spans="1:8">
      <c r="A47" s="7" t="s">
        <v>131</v>
      </c>
      <c r="B47" s="27" t="s">
        <v>132</v>
      </c>
      <c r="C47" s="8" t="s">
        <v>55</v>
      </c>
      <c r="D47" s="7" t="s">
        <v>90</v>
      </c>
      <c r="E47" s="7" t="s">
        <v>57</v>
      </c>
      <c r="F47" s="8" t="s">
        <v>123</v>
      </c>
      <c r="G47" s="9">
        <v>73.9</v>
      </c>
      <c r="H47" s="30"/>
    </row>
    <row r="48" customHeight="1" spans="1:8">
      <c r="A48" s="10" t="s">
        <v>133</v>
      </c>
      <c r="B48" s="7" t="s">
        <v>134</v>
      </c>
      <c r="C48" s="8" t="s">
        <v>55</v>
      </c>
      <c r="D48" s="7" t="s">
        <v>135</v>
      </c>
      <c r="E48" s="7" t="s">
        <v>57</v>
      </c>
      <c r="F48" s="11" t="s">
        <v>136</v>
      </c>
      <c r="G48" s="13">
        <v>660</v>
      </c>
      <c r="H48" s="10" t="s">
        <v>14</v>
      </c>
    </row>
    <row r="49" customHeight="1" spans="1:8">
      <c r="A49" s="14"/>
      <c r="B49" s="7" t="s">
        <v>137</v>
      </c>
      <c r="C49" s="8" t="s">
        <v>55</v>
      </c>
      <c r="D49" s="7" t="s">
        <v>135</v>
      </c>
      <c r="E49" s="7" t="s">
        <v>57</v>
      </c>
      <c r="F49" s="15"/>
      <c r="G49" s="17"/>
      <c r="H49" s="14"/>
    </row>
    <row r="50" customHeight="1" spans="1:8">
      <c r="A50" s="14"/>
      <c r="B50" s="8" t="s">
        <v>138</v>
      </c>
      <c r="C50" s="8" t="s">
        <v>55</v>
      </c>
      <c r="D50" s="7" t="s">
        <v>135</v>
      </c>
      <c r="E50" s="7" t="s">
        <v>57</v>
      </c>
      <c r="F50" s="15"/>
      <c r="G50" s="17"/>
      <c r="H50" s="14"/>
    </row>
    <row r="51" customHeight="1" spans="1:8">
      <c r="A51" s="14"/>
      <c r="B51" s="8" t="s">
        <v>139</v>
      </c>
      <c r="C51" s="8" t="s">
        <v>55</v>
      </c>
      <c r="D51" s="7" t="s">
        <v>135</v>
      </c>
      <c r="E51" s="7" t="s">
        <v>57</v>
      </c>
      <c r="F51" s="15"/>
      <c r="G51" s="17"/>
      <c r="H51" s="14"/>
    </row>
    <row r="52" customHeight="1" spans="1:8">
      <c r="A52" s="14"/>
      <c r="B52" s="8" t="s">
        <v>140</v>
      </c>
      <c r="C52" s="8" t="s">
        <v>55</v>
      </c>
      <c r="D52" s="7" t="s">
        <v>135</v>
      </c>
      <c r="E52" s="7" t="s">
        <v>57</v>
      </c>
      <c r="F52" s="15"/>
      <c r="G52" s="17"/>
      <c r="H52" s="14"/>
    </row>
    <row r="53" customHeight="1" spans="1:8">
      <c r="A53" s="14"/>
      <c r="B53" s="8" t="s">
        <v>141</v>
      </c>
      <c r="C53" s="8" t="s">
        <v>55</v>
      </c>
      <c r="D53" s="7" t="s">
        <v>135</v>
      </c>
      <c r="E53" s="7" t="s">
        <v>57</v>
      </c>
      <c r="F53" s="19"/>
      <c r="G53" s="21"/>
      <c r="H53" s="18"/>
    </row>
    <row r="54" customHeight="1" spans="1:8">
      <c r="A54" s="7" t="s">
        <v>142</v>
      </c>
      <c r="B54" s="8" t="s">
        <v>143</v>
      </c>
      <c r="C54" s="8" t="s">
        <v>55</v>
      </c>
      <c r="D54" s="7" t="s">
        <v>135</v>
      </c>
      <c r="E54" s="7" t="s">
        <v>57</v>
      </c>
      <c r="F54" s="8" t="s">
        <v>123</v>
      </c>
      <c r="G54" s="31">
        <v>87</v>
      </c>
      <c r="H54" s="32" t="s">
        <v>124</v>
      </c>
    </row>
    <row r="55" customHeight="1" spans="1:8">
      <c r="A55" s="7" t="s">
        <v>144</v>
      </c>
      <c r="B55" s="8" t="s">
        <v>145</v>
      </c>
      <c r="C55" s="8" t="s">
        <v>55</v>
      </c>
      <c r="D55" s="7" t="s">
        <v>135</v>
      </c>
      <c r="E55" s="7" t="s">
        <v>57</v>
      </c>
      <c r="F55" s="8" t="s">
        <v>123</v>
      </c>
      <c r="G55" s="31">
        <v>86</v>
      </c>
      <c r="H55" s="32"/>
    </row>
    <row r="56" customHeight="1" spans="1:8">
      <c r="A56" s="7" t="s">
        <v>146</v>
      </c>
      <c r="B56" s="8" t="s">
        <v>147</v>
      </c>
      <c r="C56" s="8" t="s">
        <v>55</v>
      </c>
      <c r="D56" s="7" t="s">
        <v>135</v>
      </c>
      <c r="E56" s="7" t="s">
        <v>57</v>
      </c>
      <c r="F56" s="8" t="s">
        <v>123</v>
      </c>
      <c r="G56" s="31">
        <v>81</v>
      </c>
      <c r="H56" s="32"/>
    </row>
    <row r="57" customHeight="1" spans="1:8">
      <c r="A57" s="7" t="s">
        <v>148</v>
      </c>
      <c r="B57" s="7" t="s">
        <v>149</v>
      </c>
      <c r="C57" s="8" t="s">
        <v>55</v>
      </c>
      <c r="D57" s="7" t="s">
        <v>135</v>
      </c>
      <c r="E57" s="7" t="s">
        <v>57</v>
      </c>
      <c r="F57" s="8" t="s">
        <v>123</v>
      </c>
      <c r="G57" s="31">
        <v>123</v>
      </c>
      <c r="H57" s="32"/>
    </row>
    <row r="58" customHeight="1" spans="1:8">
      <c r="A58" s="7" t="s">
        <v>150</v>
      </c>
      <c r="B58" s="7" t="s">
        <v>151</v>
      </c>
      <c r="C58" s="8" t="s">
        <v>55</v>
      </c>
      <c r="D58" s="7" t="s">
        <v>135</v>
      </c>
      <c r="E58" s="7" t="s">
        <v>57</v>
      </c>
      <c r="F58" s="8" t="s">
        <v>123</v>
      </c>
      <c r="G58" s="31">
        <v>91</v>
      </c>
      <c r="H58" s="32"/>
    </row>
    <row r="59" customHeight="1" spans="1:8">
      <c r="A59" s="7" t="s">
        <v>152</v>
      </c>
      <c r="B59" s="7" t="s">
        <v>153</v>
      </c>
      <c r="C59" s="8" t="s">
        <v>55</v>
      </c>
      <c r="D59" s="7" t="s">
        <v>135</v>
      </c>
      <c r="E59" s="7" t="s">
        <v>57</v>
      </c>
      <c r="F59" s="8" t="s">
        <v>123</v>
      </c>
      <c r="G59" s="31">
        <v>68</v>
      </c>
      <c r="H59" s="32"/>
    </row>
    <row r="60" s="1" customFormat="1" ht="37" customHeight="1" spans="1:8">
      <c r="A60" s="7" t="s">
        <v>154</v>
      </c>
      <c r="B60" s="7" t="s">
        <v>155</v>
      </c>
      <c r="C60" s="8" t="s">
        <v>55</v>
      </c>
      <c r="D60" s="7" t="s">
        <v>156</v>
      </c>
      <c r="E60" s="7" t="s">
        <v>57</v>
      </c>
      <c r="F60" s="8" t="s">
        <v>157</v>
      </c>
      <c r="G60" s="31">
        <v>47.2</v>
      </c>
      <c r="H60" s="33" t="s">
        <v>14</v>
      </c>
    </row>
    <row r="61" customHeight="1" spans="7:7">
      <c r="G61" s="4">
        <f>SUM(G2:G60)</f>
        <v>9018.1074</v>
      </c>
    </row>
    <row r="62" customHeight="1" spans="1:8">
      <c r="A62" s="34"/>
      <c r="B62" s="34"/>
      <c r="C62" s="35"/>
      <c r="D62" s="35"/>
      <c r="E62" s="35"/>
      <c r="F62" s="34"/>
      <c r="G62" s="36"/>
      <c r="H62" s="35"/>
    </row>
    <row r="63" customHeight="1" spans="1:8">
      <c r="A63" s="34"/>
      <c r="B63" s="34"/>
      <c r="C63" s="35"/>
      <c r="D63" s="35"/>
      <c r="E63" s="35"/>
      <c r="F63" s="34"/>
      <c r="G63" s="36"/>
      <c r="H63" s="35"/>
    </row>
    <row r="64" customHeight="1" spans="1:8">
      <c r="A64" s="34"/>
      <c r="B64" s="34"/>
      <c r="C64" s="35"/>
      <c r="D64" s="35"/>
      <c r="E64" s="35"/>
      <c r="F64" s="34"/>
      <c r="G64" s="36"/>
      <c r="H64" s="35"/>
    </row>
  </sheetData>
  <mergeCells count="25">
    <mergeCell ref="A6:A9"/>
    <mergeCell ref="A10:A14"/>
    <mergeCell ref="A18:A19"/>
    <mergeCell ref="A48:A53"/>
    <mergeCell ref="B6:B9"/>
    <mergeCell ref="B10:B14"/>
    <mergeCell ref="B18:B19"/>
    <mergeCell ref="C6:C9"/>
    <mergeCell ref="C10:C14"/>
    <mergeCell ref="C18:C19"/>
    <mergeCell ref="F6:F9"/>
    <mergeCell ref="F10:F14"/>
    <mergeCell ref="F18:F19"/>
    <mergeCell ref="F48:F53"/>
    <mergeCell ref="G6:G9"/>
    <mergeCell ref="G10:G14"/>
    <mergeCell ref="G18:G19"/>
    <mergeCell ref="G48:G53"/>
    <mergeCell ref="H6:H9"/>
    <mergeCell ref="H10:H14"/>
    <mergeCell ref="H18:H19"/>
    <mergeCell ref="H43:H47"/>
    <mergeCell ref="H48:H53"/>
    <mergeCell ref="H54:H59"/>
    <mergeCell ref="A62:H64"/>
  </mergeCells>
  <pageMargins left="0.196527777777778" right="0.196527777777778" top="0.196527777777778" bottom="0.196527777777778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1216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张治</cp:lastModifiedBy>
  <dcterms:created xsi:type="dcterms:W3CDTF">2006-09-16T00:00:00Z</dcterms:created>
  <cp:lastPrinted>2018-07-26T01:49:00Z</cp:lastPrinted>
  <dcterms:modified xsi:type="dcterms:W3CDTF">2019-12-17T07:47:23Z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2052-10.8.0.5838</vt:lpwstr>
  </property>
</Properties>
</file>